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71" i="1" l="1"/>
  <c r="L71" i="1"/>
  <c r="J71" i="1"/>
  <c r="K63" i="1"/>
  <c r="L63" i="1"/>
  <c r="J63" i="1"/>
  <c r="K48" i="1"/>
  <c r="L48" i="1"/>
  <c r="J48" i="1"/>
  <c r="L32" i="1"/>
  <c r="K32" i="1"/>
  <c r="J32" i="1"/>
  <c r="L12" i="1"/>
  <c r="K12" i="1"/>
  <c r="J12" i="1"/>
  <c r="H54" i="1" l="1"/>
  <c r="I54" i="1" s="1"/>
  <c r="H11" i="1"/>
  <c r="I11" i="1" s="1"/>
  <c r="H38" i="1" l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69" i="1"/>
  <c r="I69" i="1" s="1"/>
  <c r="H62" i="1"/>
  <c r="I62" i="1" s="1"/>
  <c r="H58" i="1"/>
  <c r="I58" i="1" s="1"/>
  <c r="H24" i="1"/>
  <c r="I24" i="1" s="1"/>
  <c r="H30" i="1"/>
  <c r="I30" i="1" s="1"/>
  <c r="H18" i="1"/>
  <c r="I18" i="1" s="1"/>
  <c r="H19" i="1"/>
  <c r="I19" i="1" s="1"/>
  <c r="H70" i="1"/>
  <c r="I70" i="1" s="1"/>
  <c r="H68" i="1"/>
  <c r="I68" i="1" s="1"/>
  <c r="H61" i="1"/>
  <c r="I61" i="1" s="1"/>
  <c r="H60" i="1"/>
  <c r="I60" i="1" s="1"/>
  <c r="H59" i="1"/>
  <c r="I59" i="1" s="1"/>
  <c r="H57" i="1"/>
  <c r="I57" i="1" s="1"/>
  <c r="H56" i="1"/>
  <c r="I56" i="1" s="1"/>
  <c r="H55" i="1"/>
  <c r="I55" i="1" s="1"/>
  <c r="H53" i="1"/>
  <c r="I53" i="1" s="1"/>
  <c r="H37" i="1"/>
  <c r="H20" i="1"/>
  <c r="I20" i="1" s="1"/>
  <c r="H21" i="1"/>
  <c r="I21" i="1" s="1"/>
  <c r="H22" i="1"/>
  <c r="I22" i="1" s="1"/>
  <c r="H23" i="1"/>
  <c r="I23" i="1" s="1"/>
  <c r="H25" i="1"/>
  <c r="I25" i="1" s="1"/>
  <c r="H26" i="1"/>
  <c r="I26" i="1" s="1"/>
  <c r="H27" i="1"/>
  <c r="I27" i="1" s="1"/>
  <c r="H28" i="1"/>
  <c r="I28" i="1" s="1"/>
  <c r="H29" i="1"/>
  <c r="I29" i="1" s="1"/>
  <c r="H31" i="1"/>
  <c r="I31" i="1" s="1"/>
  <c r="H17" i="1"/>
  <c r="H8" i="1"/>
  <c r="I8" i="1" s="1"/>
  <c r="H9" i="1"/>
  <c r="I9" i="1" s="1"/>
  <c r="H10" i="1"/>
  <c r="I10" i="1" s="1"/>
  <c r="H7" i="1"/>
  <c r="I7" i="1" l="1"/>
  <c r="H12" i="1"/>
  <c r="H48" i="1"/>
  <c r="I48" i="1" s="1"/>
  <c r="H63" i="1"/>
  <c r="I63" i="1" s="1"/>
  <c r="H71" i="1"/>
  <c r="I71" i="1" s="1"/>
  <c r="H32" i="1"/>
  <c r="I32" i="1" s="1"/>
  <c r="I17" i="1"/>
  <c r="I37" i="1"/>
  <c r="H74" i="1" l="1"/>
  <c r="I12" i="1"/>
  <c r="I74" i="1" s="1"/>
</calcChain>
</file>

<file path=xl/sharedStrings.xml><?xml version="1.0" encoding="utf-8"?>
<sst xmlns="http://schemas.openxmlformats.org/spreadsheetml/2006/main" count="111" uniqueCount="55">
  <si>
    <t>Zestawienie tablic kierunkowych</t>
  </si>
  <si>
    <t>poziom -1</t>
  </si>
  <si>
    <t>tablice kierunkowa A</t>
  </si>
  <si>
    <t>suma</t>
  </si>
  <si>
    <t>szer</t>
  </si>
  <si>
    <t>wys</t>
  </si>
  <si>
    <t>l.p</t>
  </si>
  <si>
    <t>razem</t>
  </si>
  <si>
    <t>nazwa</t>
  </si>
  <si>
    <t>tablica główna</t>
  </si>
  <si>
    <t>tablica T1</t>
  </si>
  <si>
    <t>tablica T2</t>
  </si>
  <si>
    <t>tablica T3</t>
  </si>
  <si>
    <t>tablicaT4</t>
  </si>
  <si>
    <t>tablica T5</t>
  </si>
  <si>
    <t>tablica T6</t>
  </si>
  <si>
    <t>tablica na kl. schod.</t>
  </si>
  <si>
    <t>poziom 1</t>
  </si>
  <si>
    <t>tablica T4</t>
  </si>
  <si>
    <t>poziom2</t>
  </si>
  <si>
    <t>poziom 3</t>
  </si>
  <si>
    <t>tablica piętrowa 3A</t>
  </si>
  <si>
    <t>tablica piętrowa 3B</t>
  </si>
  <si>
    <t xml:space="preserve">tablica piętrowa poz.2 </t>
  </si>
  <si>
    <t>tablica piętrowa Poz. 1</t>
  </si>
  <si>
    <t xml:space="preserve">tablica piętrowa poz.0 (90) </t>
  </si>
  <si>
    <t>tablica piętrowa 1 A</t>
  </si>
  <si>
    <t>tablica piętrowa1B</t>
  </si>
  <si>
    <t>tablica piętrowa poz.0 ( 70) filar</t>
  </si>
  <si>
    <t>plan</t>
  </si>
  <si>
    <t>kierunkowskaz dzwig nps C</t>
  </si>
  <si>
    <t>kierunkowskaz sale wykł. 232-233-F</t>
  </si>
  <si>
    <t>tablica T3 wiszaca- awers</t>
  </si>
  <si>
    <t>tablica T3 wiszaca- rewers</t>
  </si>
  <si>
    <t>poziom 0</t>
  </si>
  <si>
    <t>m2</t>
  </si>
  <si>
    <t xml:space="preserve">suma </t>
  </si>
  <si>
    <t xml:space="preserve">tablica- T1 </t>
  </si>
  <si>
    <t>tablica wisząca T2 - awers</t>
  </si>
  <si>
    <t>tablica wisząca T2 - rewers</t>
  </si>
  <si>
    <t>tablica wisząca T2A - awers</t>
  </si>
  <si>
    <t>tablica wisząca T2A - rewers</t>
  </si>
  <si>
    <t>tablica  wisząca T3 awers</t>
  </si>
  <si>
    <t>tablica  wisząca T3 rewers</t>
  </si>
  <si>
    <t>tablica wisząca T6 - awers</t>
  </si>
  <si>
    <t>tablica wisząca T6 - rewers</t>
  </si>
  <si>
    <t>cena netto montaż</t>
  </si>
  <si>
    <t>cena netto materiał v.1</t>
  </si>
  <si>
    <t>cena netto materiał v.2</t>
  </si>
  <si>
    <t>1. Zapoznaliśmy się z warunkami zamówienia i przyjmujemy je bez zastrzeżeń.</t>
  </si>
  <si>
    <t>2. Jesteśmy związani niniejszą ofertą przez 30 dni. Bieg terminu zawiązania ofertą rozpocznie się wraz z upływem terminu składania ofert.</t>
  </si>
  <si>
    <t>Data i podpis osoby upoważnionej do składania oferty:</t>
  </si>
  <si>
    <t>zał.1</t>
  </si>
  <si>
    <t>Formularz ofertowy BA.261.22.2019</t>
  </si>
  <si>
    <t>ilość/szt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</si>
</sst>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0" xfId="0" applyFont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4" fontId="0" fillId="0" borderId="1" xfId="0" applyNumberFormat="1" applyBorder="1"/>
    <xf numFmtId="4" fontId="0" fillId="0" borderId="0" xfId="0" applyNumberFormat="1"/>
    <xf numFmtId="0" fontId="0" fillId="2" borderId="12" xfId="0" applyFill="1" applyBorder="1"/>
    <xf numFmtId="4" fontId="0" fillId="0" borderId="2" xfId="0" applyNumberFormat="1" applyBorder="1"/>
    <xf numFmtId="0" fontId="0" fillId="0" borderId="2" xfId="0" applyBorder="1"/>
    <xf numFmtId="0" fontId="0" fillId="4" borderId="13" xfId="0" applyFill="1" applyBorder="1" applyAlignment="1">
      <alignment horizontal="center" vertical="center"/>
    </xf>
    <xf numFmtId="0" fontId="0" fillId="2" borderId="10" xfId="0" applyFill="1" applyBorder="1"/>
    <xf numFmtId="0" fontId="0" fillId="4" borderId="13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/>
    <xf numFmtId="0" fontId="0" fillId="2" borderId="19" xfId="0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 wrapText="1"/>
    </xf>
    <xf numFmtId="4" fontId="0" fillId="0" borderId="18" xfId="0" applyNumberFormat="1" applyBorder="1"/>
    <xf numFmtId="0" fontId="3" fillId="2" borderId="1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4" fontId="0" fillId="0" borderId="3" xfId="0" applyNumberFormat="1" applyBorder="1"/>
    <xf numFmtId="4" fontId="0" fillId="0" borderId="20" xfId="0" applyNumberFormat="1" applyBorder="1"/>
    <xf numFmtId="0" fontId="0" fillId="0" borderId="21" xfId="0" applyBorder="1"/>
    <xf numFmtId="4" fontId="2" fillId="0" borderId="17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17" xfId="0" applyBorder="1"/>
    <xf numFmtId="0" fontId="2" fillId="0" borderId="24" xfId="0" applyFont="1" applyBorder="1"/>
    <xf numFmtId="0" fontId="2" fillId="0" borderId="15" xfId="0" applyFon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2" fillId="0" borderId="15" xfId="0" applyNumberFormat="1" applyFont="1" applyBorder="1"/>
    <xf numFmtId="0" fontId="0" fillId="0" borderId="1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5" borderId="0" xfId="0" applyFont="1" applyFill="1" applyBorder="1" applyAlignment="1"/>
    <xf numFmtId="2" fontId="0" fillId="0" borderId="3" xfId="0" applyNumberFormat="1" applyBorder="1"/>
    <xf numFmtId="2" fontId="0" fillId="0" borderId="4" xfId="0" applyNumberFormat="1" applyBorder="1"/>
    <xf numFmtId="2" fontId="0" fillId="0" borderId="20" xfId="0" applyNumberFormat="1" applyBorder="1"/>
    <xf numFmtId="2" fontId="2" fillId="0" borderId="17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tabSelected="1" view="pageLayout" topLeftCell="A10" zoomScaleNormal="100" workbookViewId="0">
      <selection activeCell="E76" sqref="E76"/>
    </sheetView>
  </sheetViews>
  <sheetFormatPr defaultRowHeight="14.25"/>
  <cols>
    <col min="1" max="1" width="2" customWidth="1"/>
    <col min="4" max="4" width="20.125" customWidth="1"/>
    <col min="5" max="5" width="10" customWidth="1"/>
    <col min="9" max="9" width="10.125" customWidth="1"/>
    <col min="10" max="10" width="9.375" customWidth="1"/>
    <col min="11" max="11" width="9.625" customWidth="1"/>
    <col min="12" max="12" width="10.125" customWidth="1"/>
  </cols>
  <sheetData>
    <row r="1" spans="2:14">
      <c r="B1" s="5"/>
      <c r="C1" s="5"/>
      <c r="D1" s="5"/>
      <c r="E1" s="5"/>
      <c r="F1" s="5"/>
      <c r="G1" s="5"/>
      <c r="H1" s="5"/>
      <c r="I1" s="5"/>
      <c r="J1" s="5"/>
    </row>
    <row r="2" spans="2:14" ht="15">
      <c r="B2" s="5"/>
      <c r="C2" s="54" t="s">
        <v>53</v>
      </c>
      <c r="D2" s="54"/>
      <c r="E2" s="44"/>
      <c r="F2" s="5"/>
      <c r="G2" s="5"/>
      <c r="H2" s="5"/>
      <c r="I2" s="5"/>
      <c r="J2" s="5"/>
      <c r="L2" t="s">
        <v>52</v>
      </c>
    </row>
    <row r="3" spans="2:14">
      <c r="B3" s="5"/>
      <c r="C3" s="5"/>
      <c r="D3" s="5"/>
      <c r="E3" s="5"/>
      <c r="F3" s="5"/>
      <c r="G3" s="5"/>
      <c r="H3" s="5"/>
      <c r="I3" s="5"/>
      <c r="J3" s="5"/>
    </row>
    <row r="4" spans="2:14" ht="15">
      <c r="B4" s="6" t="s">
        <v>1</v>
      </c>
      <c r="C4" s="6"/>
      <c r="D4" s="20"/>
      <c r="E4" s="20"/>
      <c r="F4" s="45" t="s">
        <v>0</v>
      </c>
      <c r="G4" s="45"/>
      <c r="H4" s="45"/>
      <c r="I4" s="45"/>
      <c r="M4" s="20"/>
    </row>
    <row r="5" spans="2:14" ht="10.5" customHeight="1" thickBot="1">
      <c r="B5" s="5"/>
      <c r="C5" s="5"/>
      <c r="D5" s="5"/>
      <c r="E5" s="5"/>
      <c r="F5" s="5"/>
      <c r="G5" s="5"/>
      <c r="H5" s="5"/>
    </row>
    <row r="6" spans="2:14" ht="30" customHeight="1" thickBot="1">
      <c r="B6" s="7" t="s">
        <v>6</v>
      </c>
      <c r="C6" s="47" t="s">
        <v>8</v>
      </c>
      <c r="D6" s="47"/>
      <c r="E6" s="43" t="s">
        <v>54</v>
      </c>
      <c r="F6" s="8" t="s">
        <v>4</v>
      </c>
      <c r="G6" s="8" t="s">
        <v>5</v>
      </c>
      <c r="H6" s="14" t="s">
        <v>3</v>
      </c>
      <c r="I6" s="17" t="s">
        <v>35</v>
      </c>
      <c r="J6" s="27" t="s">
        <v>47</v>
      </c>
      <c r="K6" s="28" t="s">
        <v>48</v>
      </c>
      <c r="L6" s="22" t="s">
        <v>46</v>
      </c>
    </row>
    <row r="7" spans="2:14" ht="15" thickBot="1">
      <c r="B7" s="1">
        <v>1</v>
      </c>
      <c r="C7" s="46" t="s">
        <v>2</v>
      </c>
      <c r="D7" s="46"/>
      <c r="E7" s="42">
        <v>1</v>
      </c>
      <c r="F7" s="12">
        <v>92</v>
      </c>
      <c r="G7" s="12">
        <v>12</v>
      </c>
      <c r="H7" s="15">
        <f>F7*G7</f>
        <v>1104</v>
      </c>
      <c r="I7" s="26">
        <f>H7/10000</f>
        <v>0.1104</v>
      </c>
      <c r="J7" s="29">
        <v>0</v>
      </c>
      <c r="K7" s="29">
        <v>0</v>
      </c>
      <c r="L7" s="30">
        <v>0</v>
      </c>
      <c r="M7" s="13"/>
      <c r="N7" s="13"/>
    </row>
    <row r="8" spans="2:14" ht="15" thickBot="1">
      <c r="B8" s="1">
        <v>2</v>
      </c>
      <c r="C8" s="46" t="s">
        <v>26</v>
      </c>
      <c r="D8" s="46"/>
      <c r="E8" s="42">
        <v>1</v>
      </c>
      <c r="F8" s="12">
        <v>92</v>
      </c>
      <c r="G8" s="12">
        <v>56</v>
      </c>
      <c r="H8" s="15">
        <f t="shared" ref="H8:H11" si="0">F8*G8</f>
        <v>5152</v>
      </c>
      <c r="I8" s="26">
        <f t="shared" ref="I8:I12" si="1">H8/10000</f>
        <v>0.51519999999999999</v>
      </c>
      <c r="J8" s="29">
        <v>0</v>
      </c>
      <c r="K8" s="29">
        <v>0</v>
      </c>
      <c r="L8" s="30">
        <v>0</v>
      </c>
    </row>
    <row r="9" spans="2:14" ht="15" thickBot="1">
      <c r="B9" s="1">
        <v>3</v>
      </c>
      <c r="C9" s="46" t="s">
        <v>27</v>
      </c>
      <c r="D9" s="46"/>
      <c r="E9" s="42">
        <v>1</v>
      </c>
      <c r="F9" s="12">
        <v>92</v>
      </c>
      <c r="G9" s="12">
        <v>34</v>
      </c>
      <c r="H9" s="15">
        <f t="shared" si="0"/>
        <v>3128</v>
      </c>
      <c r="I9" s="26">
        <f t="shared" si="1"/>
        <v>0.31280000000000002</v>
      </c>
      <c r="J9" s="29">
        <v>0</v>
      </c>
      <c r="K9" s="29">
        <v>0</v>
      </c>
      <c r="L9" s="30">
        <v>0</v>
      </c>
    </row>
    <row r="10" spans="2:14" ht="15" thickBot="1">
      <c r="B10" s="1">
        <v>4</v>
      </c>
      <c r="C10" s="46" t="s">
        <v>37</v>
      </c>
      <c r="D10" s="46"/>
      <c r="E10" s="42">
        <v>1</v>
      </c>
      <c r="F10" s="12">
        <v>92</v>
      </c>
      <c r="G10" s="12">
        <v>56</v>
      </c>
      <c r="H10" s="15">
        <f t="shared" si="0"/>
        <v>5152</v>
      </c>
      <c r="I10" s="26">
        <f t="shared" si="1"/>
        <v>0.51519999999999999</v>
      </c>
      <c r="J10" s="29">
        <v>0</v>
      </c>
      <c r="K10" s="29">
        <v>0</v>
      </c>
      <c r="L10" s="30">
        <v>0</v>
      </c>
    </row>
    <row r="11" spans="2:14" ht="15" thickBot="1">
      <c r="B11" s="1">
        <v>5</v>
      </c>
      <c r="C11" s="50" t="s">
        <v>29</v>
      </c>
      <c r="D11" s="51"/>
      <c r="E11" s="42">
        <v>1</v>
      </c>
      <c r="F11" s="12">
        <v>42</v>
      </c>
      <c r="G11" s="38">
        <v>60</v>
      </c>
      <c r="H11" s="39">
        <f t="shared" si="0"/>
        <v>2520</v>
      </c>
      <c r="I11" s="40">
        <f t="shared" si="1"/>
        <v>0.252</v>
      </c>
      <c r="J11" s="29">
        <v>0</v>
      </c>
      <c r="K11" s="29">
        <v>0</v>
      </c>
      <c r="L11" s="30">
        <v>0</v>
      </c>
    </row>
    <row r="12" spans="2:14" ht="15" thickBot="1">
      <c r="B12" s="5"/>
      <c r="C12" s="5"/>
      <c r="D12" s="5"/>
      <c r="E12" s="5"/>
      <c r="F12" s="5"/>
      <c r="G12" s="35" t="s">
        <v>7</v>
      </c>
      <c r="H12" s="36">
        <f>SUM(H7:H11)</f>
        <v>17056</v>
      </c>
      <c r="I12" s="41">
        <f t="shared" si="1"/>
        <v>1.7056</v>
      </c>
      <c r="J12" s="32">
        <f>SUM(J7:J11)</f>
        <v>0</v>
      </c>
      <c r="K12" s="32">
        <f>SUM(K7:K11)</f>
        <v>0</v>
      </c>
      <c r="L12" s="32">
        <f>SUM(L7:L11)</f>
        <v>0</v>
      </c>
    </row>
    <row r="13" spans="2:14">
      <c r="B13" s="5"/>
      <c r="C13" s="5"/>
      <c r="D13" s="5"/>
      <c r="E13" s="5"/>
      <c r="F13" s="5"/>
      <c r="G13" s="5"/>
      <c r="H13" s="5"/>
    </row>
    <row r="14" spans="2:14" ht="15">
      <c r="B14" s="6" t="s">
        <v>34</v>
      </c>
      <c r="C14" s="5"/>
      <c r="D14" s="5"/>
      <c r="E14" s="5"/>
      <c r="F14" s="5"/>
      <c r="G14" s="5"/>
      <c r="H14" s="5"/>
    </row>
    <row r="15" spans="2:14" ht="15.75" thickBot="1">
      <c r="B15" s="5"/>
      <c r="C15" s="6"/>
      <c r="D15" s="5"/>
      <c r="E15" s="5"/>
      <c r="F15" s="5"/>
      <c r="G15" s="5"/>
      <c r="H15" s="5"/>
    </row>
    <row r="16" spans="2:14" ht="26.25" thickBot="1">
      <c r="B16" s="10" t="s">
        <v>6</v>
      </c>
      <c r="C16" s="48" t="s">
        <v>8</v>
      </c>
      <c r="D16" s="48"/>
      <c r="E16" s="43" t="s">
        <v>54</v>
      </c>
      <c r="F16" s="11" t="s">
        <v>4</v>
      </c>
      <c r="G16" s="11" t="s">
        <v>5</v>
      </c>
      <c r="H16" s="18" t="s">
        <v>3</v>
      </c>
      <c r="I16" s="19" t="s">
        <v>35</v>
      </c>
      <c r="J16" s="23" t="s">
        <v>47</v>
      </c>
      <c r="K16" s="24" t="s">
        <v>48</v>
      </c>
      <c r="L16" s="25" t="s">
        <v>46</v>
      </c>
    </row>
    <row r="17" spans="2:12" ht="15" thickBot="1">
      <c r="B17" s="2">
        <v>1</v>
      </c>
      <c r="C17" s="46" t="s">
        <v>28</v>
      </c>
      <c r="D17" s="46"/>
      <c r="E17" s="42">
        <v>1</v>
      </c>
      <c r="F17" s="1">
        <v>72</v>
      </c>
      <c r="G17" s="1">
        <v>144</v>
      </c>
      <c r="H17" s="16">
        <f>F17*G17</f>
        <v>10368</v>
      </c>
      <c r="I17" s="21">
        <f>H17/10000</f>
        <v>1.0367999999999999</v>
      </c>
      <c r="J17" s="55">
        <v>0</v>
      </c>
      <c r="K17" s="56">
        <v>0</v>
      </c>
      <c r="L17" s="57">
        <v>0</v>
      </c>
    </row>
    <row r="18" spans="2:12" ht="15" thickBot="1">
      <c r="B18" s="2">
        <v>2</v>
      </c>
      <c r="C18" s="46" t="s">
        <v>25</v>
      </c>
      <c r="D18" s="46"/>
      <c r="E18" s="42">
        <v>1</v>
      </c>
      <c r="F18" s="1">
        <v>92</v>
      </c>
      <c r="G18" s="1">
        <v>100</v>
      </c>
      <c r="H18" s="16">
        <f t="shared" ref="H18:H19" si="2">F18*G18</f>
        <v>9200</v>
      </c>
      <c r="I18" s="21">
        <f t="shared" ref="I18:I32" si="3">H18/10000</f>
        <v>0.92</v>
      </c>
      <c r="J18" s="55">
        <v>0</v>
      </c>
      <c r="K18" s="56">
        <v>0</v>
      </c>
      <c r="L18" s="57">
        <v>0</v>
      </c>
    </row>
    <row r="19" spans="2:12" ht="15" thickBot="1">
      <c r="B19" s="2">
        <v>3</v>
      </c>
      <c r="C19" s="46" t="s">
        <v>29</v>
      </c>
      <c r="D19" s="46"/>
      <c r="E19" s="42">
        <v>1</v>
      </c>
      <c r="F19" s="1">
        <v>60</v>
      </c>
      <c r="G19" s="1">
        <v>42</v>
      </c>
      <c r="H19" s="16">
        <f t="shared" si="2"/>
        <v>2520</v>
      </c>
      <c r="I19" s="21">
        <f t="shared" si="3"/>
        <v>0.252</v>
      </c>
      <c r="J19" s="55">
        <v>0</v>
      </c>
      <c r="K19" s="56">
        <v>0</v>
      </c>
      <c r="L19" s="57">
        <v>0</v>
      </c>
    </row>
    <row r="20" spans="2:12" ht="15" thickBot="1">
      <c r="B20" s="2">
        <v>4</v>
      </c>
      <c r="C20" s="46" t="s">
        <v>30</v>
      </c>
      <c r="D20" s="46"/>
      <c r="E20" s="42">
        <v>1</v>
      </c>
      <c r="F20" s="1">
        <v>92</v>
      </c>
      <c r="G20" s="1">
        <v>12</v>
      </c>
      <c r="H20" s="16">
        <f t="shared" ref="H20:H31" si="4">F20*G20</f>
        <v>1104</v>
      </c>
      <c r="I20" s="21">
        <f t="shared" si="3"/>
        <v>0.1104</v>
      </c>
      <c r="J20" s="55">
        <v>0</v>
      </c>
      <c r="K20" s="56">
        <v>0</v>
      </c>
      <c r="L20" s="57">
        <v>0</v>
      </c>
    </row>
    <row r="21" spans="2:12" ht="15" thickBot="1">
      <c r="B21" s="2">
        <v>5</v>
      </c>
      <c r="C21" s="46" t="s">
        <v>9</v>
      </c>
      <c r="D21" s="46"/>
      <c r="E21" s="42">
        <v>1</v>
      </c>
      <c r="F21" s="1">
        <v>92</v>
      </c>
      <c r="G21" s="1">
        <v>151</v>
      </c>
      <c r="H21" s="16">
        <f t="shared" si="4"/>
        <v>13892</v>
      </c>
      <c r="I21" s="21">
        <f t="shared" si="3"/>
        <v>1.3892</v>
      </c>
      <c r="J21" s="55">
        <v>0</v>
      </c>
      <c r="K21" s="56">
        <v>0</v>
      </c>
      <c r="L21" s="57">
        <v>0</v>
      </c>
    </row>
    <row r="22" spans="2:12" ht="15" thickBot="1">
      <c r="B22" s="2">
        <v>6</v>
      </c>
      <c r="C22" s="46" t="s">
        <v>10</v>
      </c>
      <c r="D22" s="46"/>
      <c r="E22" s="42">
        <v>1</v>
      </c>
      <c r="F22" s="1">
        <v>92</v>
      </c>
      <c r="G22" s="1">
        <v>23</v>
      </c>
      <c r="H22" s="16">
        <f t="shared" si="4"/>
        <v>2116</v>
      </c>
      <c r="I22" s="21">
        <f t="shared" si="3"/>
        <v>0.21160000000000001</v>
      </c>
      <c r="J22" s="55">
        <v>0</v>
      </c>
      <c r="K22" s="56">
        <v>0</v>
      </c>
      <c r="L22" s="57">
        <v>0</v>
      </c>
    </row>
    <row r="23" spans="2:12" ht="15" thickBot="1">
      <c r="B23" s="2">
        <v>7</v>
      </c>
      <c r="C23" s="46" t="s">
        <v>38</v>
      </c>
      <c r="D23" s="46"/>
      <c r="E23" s="42">
        <v>1</v>
      </c>
      <c r="F23" s="1">
        <v>92</v>
      </c>
      <c r="G23" s="1">
        <v>12</v>
      </c>
      <c r="H23" s="16">
        <f t="shared" si="4"/>
        <v>1104</v>
      </c>
      <c r="I23" s="21">
        <f t="shared" si="3"/>
        <v>0.1104</v>
      </c>
      <c r="J23" s="55">
        <v>0</v>
      </c>
      <c r="K23" s="56">
        <v>0</v>
      </c>
      <c r="L23" s="57">
        <v>0</v>
      </c>
    </row>
    <row r="24" spans="2:12" ht="15" thickBot="1">
      <c r="B24" s="2">
        <v>8</v>
      </c>
      <c r="C24" s="46" t="s">
        <v>39</v>
      </c>
      <c r="D24" s="46"/>
      <c r="E24" s="42">
        <v>1</v>
      </c>
      <c r="F24" s="1">
        <v>92</v>
      </c>
      <c r="G24" s="1">
        <v>12</v>
      </c>
      <c r="H24" s="16">
        <f t="shared" si="4"/>
        <v>1104</v>
      </c>
      <c r="I24" s="21">
        <f t="shared" si="3"/>
        <v>0.1104</v>
      </c>
      <c r="J24" s="55">
        <v>0</v>
      </c>
      <c r="K24" s="56">
        <v>0</v>
      </c>
      <c r="L24" s="57">
        <v>0</v>
      </c>
    </row>
    <row r="25" spans="2:12" ht="15" thickBot="1">
      <c r="B25" s="2">
        <v>9</v>
      </c>
      <c r="C25" s="46" t="s">
        <v>12</v>
      </c>
      <c r="D25" s="46"/>
      <c r="E25" s="42">
        <v>1</v>
      </c>
      <c r="F25" s="1">
        <v>92</v>
      </c>
      <c r="G25" s="1">
        <v>45</v>
      </c>
      <c r="H25" s="16">
        <f t="shared" si="4"/>
        <v>4140</v>
      </c>
      <c r="I25" s="21">
        <f t="shared" si="3"/>
        <v>0.41399999999999998</v>
      </c>
      <c r="J25" s="55">
        <v>0</v>
      </c>
      <c r="K25" s="56">
        <v>0</v>
      </c>
      <c r="L25" s="57">
        <v>0</v>
      </c>
    </row>
    <row r="26" spans="2:12" ht="15" thickBot="1">
      <c r="B26" s="2">
        <v>10</v>
      </c>
      <c r="C26" s="46" t="s">
        <v>13</v>
      </c>
      <c r="D26" s="46"/>
      <c r="E26" s="42">
        <v>1</v>
      </c>
      <c r="F26" s="1">
        <v>92</v>
      </c>
      <c r="G26" s="1">
        <v>34</v>
      </c>
      <c r="H26" s="16">
        <f t="shared" si="4"/>
        <v>3128</v>
      </c>
      <c r="I26" s="21">
        <f t="shared" si="3"/>
        <v>0.31280000000000002</v>
      </c>
      <c r="J26" s="55">
        <v>0</v>
      </c>
      <c r="K26" s="56">
        <v>0</v>
      </c>
      <c r="L26" s="57">
        <v>0</v>
      </c>
    </row>
    <row r="27" spans="2:12" ht="15" thickBot="1">
      <c r="B27" s="2">
        <v>11</v>
      </c>
      <c r="C27" s="46" t="s">
        <v>14</v>
      </c>
      <c r="D27" s="46"/>
      <c r="E27" s="42">
        <v>1</v>
      </c>
      <c r="F27" s="1">
        <v>92</v>
      </c>
      <c r="G27" s="1">
        <v>45</v>
      </c>
      <c r="H27" s="16">
        <f t="shared" si="4"/>
        <v>4140</v>
      </c>
      <c r="I27" s="21">
        <f t="shared" si="3"/>
        <v>0.41399999999999998</v>
      </c>
      <c r="J27" s="55">
        <v>0</v>
      </c>
      <c r="K27" s="56">
        <v>0</v>
      </c>
      <c r="L27" s="57">
        <v>0</v>
      </c>
    </row>
    <row r="28" spans="2:12" ht="15" thickBot="1">
      <c r="B28" s="2">
        <v>12</v>
      </c>
      <c r="C28" s="46" t="s">
        <v>15</v>
      </c>
      <c r="D28" s="46"/>
      <c r="E28" s="42">
        <v>1</v>
      </c>
      <c r="F28" s="1">
        <v>92</v>
      </c>
      <c r="G28" s="1">
        <v>23</v>
      </c>
      <c r="H28" s="16">
        <f t="shared" si="4"/>
        <v>2116</v>
      </c>
      <c r="I28" s="21">
        <f t="shared" si="3"/>
        <v>0.21160000000000001</v>
      </c>
      <c r="J28" s="55">
        <v>0</v>
      </c>
      <c r="K28" s="56">
        <v>0</v>
      </c>
      <c r="L28" s="57">
        <v>0</v>
      </c>
    </row>
    <row r="29" spans="2:12" ht="15" thickBot="1">
      <c r="B29" s="2">
        <v>13</v>
      </c>
      <c r="C29" s="46" t="s">
        <v>40</v>
      </c>
      <c r="D29" s="46"/>
      <c r="E29" s="42">
        <v>1</v>
      </c>
      <c r="F29" s="1">
        <v>92</v>
      </c>
      <c r="G29" s="1">
        <v>12</v>
      </c>
      <c r="H29" s="16">
        <f t="shared" si="4"/>
        <v>1104</v>
      </c>
      <c r="I29" s="21">
        <f t="shared" si="3"/>
        <v>0.1104</v>
      </c>
      <c r="J29" s="55">
        <v>0</v>
      </c>
      <c r="K29" s="56">
        <v>0</v>
      </c>
      <c r="L29" s="57">
        <v>0</v>
      </c>
    </row>
    <row r="30" spans="2:12" ht="15" thickBot="1">
      <c r="B30" s="2">
        <v>14</v>
      </c>
      <c r="C30" s="46" t="s">
        <v>41</v>
      </c>
      <c r="D30" s="46"/>
      <c r="E30" s="42">
        <v>1</v>
      </c>
      <c r="F30" s="1">
        <v>92</v>
      </c>
      <c r="G30" s="1">
        <v>12</v>
      </c>
      <c r="H30" s="16">
        <f t="shared" si="4"/>
        <v>1104</v>
      </c>
      <c r="I30" s="21">
        <f t="shared" si="3"/>
        <v>0.1104</v>
      </c>
      <c r="J30" s="55">
        <v>0</v>
      </c>
      <c r="K30" s="56">
        <v>0</v>
      </c>
      <c r="L30" s="57">
        <v>0</v>
      </c>
    </row>
    <row r="31" spans="2:12" ht="15" thickBot="1">
      <c r="B31" s="3">
        <v>15</v>
      </c>
      <c r="C31" s="49" t="s">
        <v>16</v>
      </c>
      <c r="D31" s="49"/>
      <c r="E31" s="42">
        <v>1</v>
      </c>
      <c r="F31" s="4">
        <v>92</v>
      </c>
      <c r="G31" s="31">
        <v>23</v>
      </c>
      <c r="H31" s="33">
        <f t="shared" si="4"/>
        <v>2116</v>
      </c>
      <c r="I31" s="34">
        <f t="shared" si="3"/>
        <v>0.21160000000000001</v>
      </c>
      <c r="J31" s="55">
        <v>0</v>
      </c>
      <c r="K31" s="56">
        <v>0</v>
      </c>
      <c r="L31" s="57">
        <v>0</v>
      </c>
    </row>
    <row r="32" spans="2:12" ht="15" thickBot="1">
      <c r="B32" s="5"/>
      <c r="C32" s="5"/>
      <c r="D32" s="5"/>
      <c r="E32" s="5"/>
      <c r="F32" s="5"/>
      <c r="G32" s="35" t="s">
        <v>7</v>
      </c>
      <c r="H32" s="36">
        <f>SUM(H17:H31)</f>
        <v>59256</v>
      </c>
      <c r="I32" s="37">
        <f t="shared" si="3"/>
        <v>5.9256000000000002</v>
      </c>
      <c r="J32" s="58">
        <f>SUM(J17:J31)</f>
        <v>0</v>
      </c>
      <c r="K32" s="58">
        <f>SUM(K17:K31)</f>
        <v>0</v>
      </c>
      <c r="L32" s="58">
        <f>SUM(L17:L31)</f>
        <v>0</v>
      </c>
    </row>
    <row r="33" spans="2:12">
      <c r="B33" s="5"/>
      <c r="C33" s="5"/>
      <c r="D33" s="5"/>
      <c r="E33" s="5"/>
      <c r="F33" s="5"/>
      <c r="G33" s="5"/>
      <c r="H33" s="5"/>
    </row>
    <row r="34" spans="2:12" ht="15">
      <c r="B34" s="6" t="s">
        <v>17</v>
      </c>
      <c r="C34" s="6"/>
      <c r="D34" s="5"/>
      <c r="E34" s="5"/>
      <c r="F34" s="5"/>
      <c r="G34" s="5"/>
      <c r="H34" s="5"/>
    </row>
    <row r="35" spans="2:12" ht="15" thickBot="1">
      <c r="B35" s="5"/>
      <c r="C35" s="5"/>
      <c r="D35" s="5"/>
      <c r="E35" s="5"/>
      <c r="F35" s="5"/>
      <c r="G35" s="5"/>
      <c r="H35" s="5"/>
    </row>
    <row r="36" spans="2:12" ht="29.25" thickBot="1">
      <c r="B36" s="10" t="s">
        <v>6</v>
      </c>
      <c r="C36" s="48" t="s">
        <v>8</v>
      </c>
      <c r="D36" s="48"/>
      <c r="E36" s="43" t="s">
        <v>54</v>
      </c>
      <c r="F36" s="11" t="s">
        <v>4</v>
      </c>
      <c r="G36" s="11" t="s">
        <v>5</v>
      </c>
      <c r="H36" s="18" t="s">
        <v>3</v>
      </c>
      <c r="I36" s="19" t="s">
        <v>35</v>
      </c>
      <c r="J36" s="27" t="s">
        <v>47</v>
      </c>
      <c r="K36" s="28" t="s">
        <v>48</v>
      </c>
      <c r="L36" s="22" t="s">
        <v>46</v>
      </c>
    </row>
    <row r="37" spans="2:12" ht="15" thickBot="1">
      <c r="B37" s="2">
        <v>1</v>
      </c>
      <c r="C37" s="46" t="s">
        <v>31</v>
      </c>
      <c r="D37" s="46"/>
      <c r="E37" s="42">
        <v>1</v>
      </c>
      <c r="F37" s="1">
        <v>92</v>
      </c>
      <c r="G37" s="1">
        <v>12</v>
      </c>
      <c r="H37" s="16">
        <f>F37*G37</f>
        <v>1104</v>
      </c>
      <c r="I37" s="21">
        <f>H37/10000</f>
        <v>0.1104</v>
      </c>
      <c r="J37" s="55">
        <v>0</v>
      </c>
      <c r="K37" s="56">
        <v>0</v>
      </c>
      <c r="L37" s="57">
        <v>0</v>
      </c>
    </row>
    <row r="38" spans="2:12" ht="15" thickBot="1">
      <c r="B38" s="2">
        <v>2</v>
      </c>
      <c r="C38" s="46" t="s">
        <v>24</v>
      </c>
      <c r="D38" s="46"/>
      <c r="E38" s="42">
        <v>1</v>
      </c>
      <c r="F38" s="1">
        <v>92</v>
      </c>
      <c r="G38" s="1">
        <v>122</v>
      </c>
      <c r="H38" s="16">
        <f t="shared" ref="H38:H47" si="5">F38*G38</f>
        <v>11224</v>
      </c>
      <c r="I38" s="21">
        <f t="shared" ref="I38:I48" si="6">H38/10000</f>
        <v>1.1224000000000001</v>
      </c>
      <c r="J38" s="55">
        <v>0</v>
      </c>
      <c r="K38" s="56">
        <v>0</v>
      </c>
      <c r="L38" s="57">
        <v>0</v>
      </c>
    </row>
    <row r="39" spans="2:12" ht="15" thickBot="1">
      <c r="B39" s="2">
        <v>3</v>
      </c>
      <c r="C39" s="46" t="s">
        <v>29</v>
      </c>
      <c r="D39" s="46"/>
      <c r="E39" s="42">
        <v>1</v>
      </c>
      <c r="F39" s="1">
        <v>42</v>
      </c>
      <c r="G39" s="1">
        <v>60</v>
      </c>
      <c r="H39" s="16">
        <f t="shared" si="5"/>
        <v>2520</v>
      </c>
      <c r="I39" s="21">
        <f t="shared" si="6"/>
        <v>0.252</v>
      </c>
      <c r="J39" s="55">
        <v>0</v>
      </c>
      <c r="K39" s="56">
        <v>0</v>
      </c>
      <c r="L39" s="57">
        <v>0</v>
      </c>
    </row>
    <row r="40" spans="2:12" ht="15" thickBot="1">
      <c r="B40" s="2">
        <v>4</v>
      </c>
      <c r="C40" s="46" t="s">
        <v>10</v>
      </c>
      <c r="D40" s="46"/>
      <c r="E40" s="42">
        <v>1</v>
      </c>
      <c r="F40" s="1">
        <v>56</v>
      </c>
      <c r="G40" s="1">
        <v>34</v>
      </c>
      <c r="H40" s="16">
        <f t="shared" si="5"/>
        <v>1904</v>
      </c>
      <c r="I40" s="21">
        <f t="shared" si="6"/>
        <v>0.19040000000000001</v>
      </c>
      <c r="J40" s="55">
        <v>0</v>
      </c>
      <c r="K40" s="56">
        <v>0</v>
      </c>
      <c r="L40" s="57">
        <v>0</v>
      </c>
    </row>
    <row r="41" spans="2:12" ht="15" thickBot="1">
      <c r="B41" s="2">
        <v>5</v>
      </c>
      <c r="C41" s="46" t="s">
        <v>11</v>
      </c>
      <c r="D41" s="46"/>
      <c r="E41" s="42">
        <v>1</v>
      </c>
      <c r="F41" s="1">
        <v>92</v>
      </c>
      <c r="G41" s="1">
        <v>23</v>
      </c>
      <c r="H41" s="16">
        <f t="shared" si="5"/>
        <v>2116</v>
      </c>
      <c r="I41" s="21">
        <f t="shared" si="6"/>
        <v>0.21160000000000001</v>
      </c>
      <c r="J41" s="55">
        <v>0</v>
      </c>
      <c r="K41" s="56">
        <v>0</v>
      </c>
      <c r="L41" s="57">
        <v>0</v>
      </c>
    </row>
    <row r="42" spans="2:12" ht="15" thickBot="1">
      <c r="B42" s="2">
        <v>6</v>
      </c>
      <c r="C42" s="46" t="s">
        <v>42</v>
      </c>
      <c r="D42" s="46"/>
      <c r="E42" s="42">
        <v>1</v>
      </c>
      <c r="F42" s="1">
        <v>92</v>
      </c>
      <c r="G42" s="1">
        <v>23</v>
      </c>
      <c r="H42" s="16">
        <f t="shared" si="5"/>
        <v>2116</v>
      </c>
      <c r="I42" s="21">
        <f t="shared" si="6"/>
        <v>0.21160000000000001</v>
      </c>
      <c r="J42" s="55">
        <v>0</v>
      </c>
      <c r="K42" s="56">
        <v>0</v>
      </c>
      <c r="L42" s="57">
        <v>0</v>
      </c>
    </row>
    <row r="43" spans="2:12" ht="15" thickBot="1">
      <c r="B43" s="2">
        <v>7</v>
      </c>
      <c r="C43" s="46" t="s">
        <v>43</v>
      </c>
      <c r="D43" s="46"/>
      <c r="E43" s="42">
        <v>1</v>
      </c>
      <c r="F43" s="1">
        <v>92</v>
      </c>
      <c r="G43" s="1">
        <v>23</v>
      </c>
      <c r="H43" s="16">
        <f t="shared" si="5"/>
        <v>2116</v>
      </c>
      <c r="I43" s="21">
        <f t="shared" si="6"/>
        <v>0.21160000000000001</v>
      </c>
      <c r="J43" s="55">
        <v>0</v>
      </c>
      <c r="K43" s="56">
        <v>0</v>
      </c>
      <c r="L43" s="57">
        <v>0</v>
      </c>
    </row>
    <row r="44" spans="2:12" ht="15" thickBot="1">
      <c r="B44" s="2">
        <v>8</v>
      </c>
      <c r="C44" s="46" t="s">
        <v>18</v>
      </c>
      <c r="D44" s="46"/>
      <c r="E44" s="42">
        <v>1</v>
      </c>
      <c r="F44" s="1">
        <v>92</v>
      </c>
      <c r="G44" s="1">
        <v>23</v>
      </c>
      <c r="H44" s="16">
        <f t="shared" si="5"/>
        <v>2116</v>
      </c>
      <c r="I44" s="21">
        <f t="shared" si="6"/>
        <v>0.21160000000000001</v>
      </c>
      <c r="J44" s="55">
        <v>0</v>
      </c>
      <c r="K44" s="56">
        <v>0</v>
      </c>
      <c r="L44" s="57">
        <v>0</v>
      </c>
    </row>
    <row r="45" spans="2:12" ht="15" thickBot="1">
      <c r="B45" s="2">
        <v>9</v>
      </c>
      <c r="C45" s="46" t="s">
        <v>14</v>
      </c>
      <c r="D45" s="46"/>
      <c r="E45" s="42">
        <v>1</v>
      </c>
      <c r="F45" s="1">
        <v>92</v>
      </c>
      <c r="G45" s="1">
        <v>12</v>
      </c>
      <c r="H45" s="16">
        <f t="shared" si="5"/>
        <v>1104</v>
      </c>
      <c r="I45" s="21">
        <f t="shared" si="6"/>
        <v>0.1104</v>
      </c>
      <c r="J45" s="55">
        <v>0</v>
      </c>
      <c r="K45" s="56">
        <v>0</v>
      </c>
      <c r="L45" s="57">
        <v>0</v>
      </c>
    </row>
    <row r="46" spans="2:12" ht="15" thickBot="1">
      <c r="B46" s="2">
        <v>10</v>
      </c>
      <c r="C46" s="46" t="s">
        <v>14</v>
      </c>
      <c r="D46" s="46"/>
      <c r="E46" s="42">
        <v>1</v>
      </c>
      <c r="F46" s="1">
        <v>92</v>
      </c>
      <c r="G46" s="1">
        <v>12</v>
      </c>
      <c r="H46" s="16">
        <f t="shared" si="5"/>
        <v>1104</v>
      </c>
      <c r="I46" s="21">
        <f t="shared" si="6"/>
        <v>0.1104</v>
      </c>
      <c r="J46" s="55">
        <v>0</v>
      </c>
      <c r="K46" s="56">
        <v>0</v>
      </c>
      <c r="L46" s="57">
        <v>0</v>
      </c>
    </row>
    <row r="47" spans="2:12" ht="15" thickBot="1">
      <c r="B47" s="2">
        <v>11</v>
      </c>
      <c r="C47" s="49" t="s">
        <v>15</v>
      </c>
      <c r="D47" s="49"/>
      <c r="E47" s="42">
        <v>1</v>
      </c>
      <c r="F47" s="4">
        <v>92</v>
      </c>
      <c r="G47" s="31">
        <v>23</v>
      </c>
      <c r="H47" s="33">
        <f t="shared" si="5"/>
        <v>2116</v>
      </c>
      <c r="I47" s="34">
        <f t="shared" si="6"/>
        <v>0.21160000000000001</v>
      </c>
      <c r="J47" s="55">
        <v>0</v>
      </c>
      <c r="K47" s="56">
        <v>0</v>
      </c>
      <c r="L47" s="57">
        <v>0</v>
      </c>
    </row>
    <row r="48" spans="2:12" ht="15" thickBot="1">
      <c r="B48" s="5"/>
      <c r="C48" s="5"/>
      <c r="D48" s="5"/>
      <c r="E48" s="5"/>
      <c r="F48" s="5"/>
      <c r="G48" s="35" t="s">
        <v>7</v>
      </c>
      <c r="H48" s="36">
        <f>SUM(H37:H47)</f>
        <v>29540</v>
      </c>
      <c r="I48" s="37">
        <f t="shared" si="6"/>
        <v>2.9540000000000002</v>
      </c>
      <c r="J48" s="58">
        <f>SUM(J37:J47)</f>
        <v>0</v>
      </c>
      <c r="K48" s="58">
        <f t="shared" ref="K48:L48" si="7">SUM(K37:K47)</f>
        <v>0</v>
      </c>
      <c r="L48" s="58">
        <f t="shared" si="7"/>
        <v>0</v>
      </c>
    </row>
    <row r="49" spans="2:12">
      <c r="B49" s="5"/>
      <c r="C49" s="5"/>
      <c r="D49" s="5"/>
      <c r="E49" s="5"/>
      <c r="F49" s="5"/>
      <c r="G49" s="5"/>
      <c r="H49" s="5"/>
    </row>
    <row r="50" spans="2:12" ht="15">
      <c r="B50" s="6" t="s">
        <v>19</v>
      </c>
      <c r="C50" s="6"/>
      <c r="D50" s="5"/>
      <c r="E50" s="5"/>
      <c r="F50" s="5"/>
      <c r="G50" s="5"/>
      <c r="H50" s="5"/>
    </row>
    <row r="51" spans="2:12" ht="15" thickBot="1">
      <c r="B51" s="5"/>
      <c r="C51" s="5"/>
      <c r="D51" s="5"/>
      <c r="E51" s="5"/>
      <c r="F51" s="5"/>
      <c r="G51" s="5"/>
      <c r="H51" s="5"/>
    </row>
    <row r="52" spans="2:12" ht="29.25" thickBot="1">
      <c r="B52" s="10" t="s">
        <v>6</v>
      </c>
      <c r="C52" s="52" t="s">
        <v>8</v>
      </c>
      <c r="D52" s="53"/>
      <c r="E52" s="43" t="s">
        <v>54</v>
      </c>
      <c r="F52" s="11" t="s">
        <v>4</v>
      </c>
      <c r="G52" s="11" t="s">
        <v>5</v>
      </c>
      <c r="H52" s="18" t="s">
        <v>3</v>
      </c>
      <c r="I52" s="19" t="s">
        <v>35</v>
      </c>
      <c r="J52" s="27" t="s">
        <v>47</v>
      </c>
      <c r="K52" s="28" t="s">
        <v>48</v>
      </c>
      <c r="L52" s="22" t="s">
        <v>46</v>
      </c>
    </row>
    <row r="53" spans="2:12" ht="15" thickBot="1">
      <c r="B53" s="2">
        <v>1</v>
      </c>
      <c r="C53" s="46" t="s">
        <v>23</v>
      </c>
      <c r="D53" s="46"/>
      <c r="E53" s="42">
        <v>1</v>
      </c>
      <c r="F53" s="1">
        <v>92</v>
      </c>
      <c r="G53" s="1">
        <v>100</v>
      </c>
      <c r="H53" s="16">
        <f>F53*G53</f>
        <v>9200</v>
      </c>
      <c r="I53" s="21">
        <f>H53/10000</f>
        <v>0.92</v>
      </c>
      <c r="J53" s="55">
        <v>0</v>
      </c>
      <c r="K53" s="56">
        <v>0</v>
      </c>
      <c r="L53" s="57">
        <v>0</v>
      </c>
    </row>
    <row r="54" spans="2:12" ht="15" thickBot="1">
      <c r="B54" s="2">
        <v>2</v>
      </c>
      <c r="C54" s="50" t="s">
        <v>29</v>
      </c>
      <c r="D54" s="51"/>
      <c r="E54" s="42">
        <v>1</v>
      </c>
      <c r="F54" s="1">
        <v>42</v>
      </c>
      <c r="G54" s="1">
        <v>60</v>
      </c>
      <c r="H54" s="16">
        <f>F54*G54</f>
        <v>2520</v>
      </c>
      <c r="I54" s="21">
        <f>H54/10000</f>
        <v>0.252</v>
      </c>
      <c r="J54" s="55">
        <v>0</v>
      </c>
      <c r="K54" s="56">
        <v>0</v>
      </c>
      <c r="L54" s="57">
        <v>0</v>
      </c>
    </row>
    <row r="55" spans="2:12" ht="15" thickBot="1">
      <c r="B55" s="2">
        <v>3</v>
      </c>
      <c r="C55" s="46" t="s">
        <v>10</v>
      </c>
      <c r="D55" s="46"/>
      <c r="E55" s="42">
        <v>1</v>
      </c>
      <c r="F55" s="1">
        <v>56</v>
      </c>
      <c r="G55" s="1">
        <v>34</v>
      </c>
      <c r="H55" s="16">
        <f t="shared" ref="H55:H62" si="8">F55*G55</f>
        <v>1904</v>
      </c>
      <c r="I55" s="21">
        <f t="shared" ref="I55:I63" si="9">H55/10000</f>
        <v>0.19040000000000001</v>
      </c>
      <c r="J55" s="55">
        <v>0</v>
      </c>
      <c r="K55" s="56">
        <v>0</v>
      </c>
      <c r="L55" s="57">
        <v>0</v>
      </c>
    </row>
    <row r="56" spans="2:12" ht="15" thickBot="1">
      <c r="B56" s="2">
        <v>4</v>
      </c>
      <c r="C56" s="46" t="s">
        <v>11</v>
      </c>
      <c r="D56" s="46"/>
      <c r="E56" s="42">
        <v>1</v>
      </c>
      <c r="F56" s="1">
        <v>92</v>
      </c>
      <c r="G56" s="1">
        <v>34</v>
      </c>
      <c r="H56" s="16">
        <f t="shared" si="8"/>
        <v>3128</v>
      </c>
      <c r="I56" s="21">
        <f t="shared" si="9"/>
        <v>0.31280000000000002</v>
      </c>
      <c r="J56" s="55">
        <v>0</v>
      </c>
      <c r="K56" s="56">
        <v>0</v>
      </c>
      <c r="L56" s="57">
        <v>0</v>
      </c>
    </row>
    <row r="57" spans="2:12" ht="15" thickBot="1">
      <c r="B57" s="2">
        <v>5</v>
      </c>
      <c r="C57" s="46" t="s">
        <v>32</v>
      </c>
      <c r="D57" s="46"/>
      <c r="E57" s="42">
        <v>1</v>
      </c>
      <c r="F57" s="1">
        <v>92</v>
      </c>
      <c r="G57" s="1">
        <v>23</v>
      </c>
      <c r="H57" s="16">
        <f t="shared" si="8"/>
        <v>2116</v>
      </c>
      <c r="I57" s="21">
        <f t="shared" si="9"/>
        <v>0.21160000000000001</v>
      </c>
      <c r="J57" s="55">
        <v>0</v>
      </c>
      <c r="K57" s="56">
        <v>0</v>
      </c>
      <c r="L57" s="57">
        <v>0</v>
      </c>
    </row>
    <row r="58" spans="2:12" ht="15" thickBot="1">
      <c r="B58" s="2">
        <v>6</v>
      </c>
      <c r="C58" s="46" t="s">
        <v>33</v>
      </c>
      <c r="D58" s="46"/>
      <c r="E58" s="42">
        <v>1</v>
      </c>
      <c r="F58" s="1">
        <v>92</v>
      </c>
      <c r="G58" s="1">
        <v>23</v>
      </c>
      <c r="H58" s="16">
        <f t="shared" si="8"/>
        <v>2116</v>
      </c>
      <c r="I58" s="21">
        <f t="shared" si="9"/>
        <v>0.21160000000000001</v>
      </c>
      <c r="J58" s="55">
        <v>0</v>
      </c>
      <c r="K58" s="56">
        <v>0</v>
      </c>
      <c r="L58" s="57">
        <v>0</v>
      </c>
    </row>
    <row r="59" spans="2:12" ht="15" thickBot="1">
      <c r="B59" s="2">
        <v>7</v>
      </c>
      <c r="C59" s="46" t="s">
        <v>18</v>
      </c>
      <c r="D59" s="46"/>
      <c r="E59" s="42">
        <v>1</v>
      </c>
      <c r="F59" s="1">
        <v>56</v>
      </c>
      <c r="G59" s="1">
        <v>34</v>
      </c>
      <c r="H59" s="16">
        <f t="shared" si="8"/>
        <v>1904</v>
      </c>
      <c r="I59" s="21">
        <f t="shared" si="9"/>
        <v>0.19040000000000001</v>
      </c>
      <c r="J59" s="55">
        <v>0</v>
      </c>
      <c r="K59" s="56">
        <v>0</v>
      </c>
      <c r="L59" s="57">
        <v>0</v>
      </c>
    </row>
    <row r="60" spans="2:12" ht="15" thickBot="1">
      <c r="B60" s="2">
        <v>8</v>
      </c>
      <c r="C60" s="46" t="s">
        <v>14</v>
      </c>
      <c r="D60" s="46"/>
      <c r="E60" s="42">
        <v>1</v>
      </c>
      <c r="F60" s="1">
        <v>92</v>
      </c>
      <c r="G60" s="1">
        <v>34</v>
      </c>
      <c r="H60" s="16">
        <f t="shared" si="8"/>
        <v>3128</v>
      </c>
      <c r="I60" s="21">
        <f t="shared" si="9"/>
        <v>0.31280000000000002</v>
      </c>
      <c r="J60" s="55">
        <v>0</v>
      </c>
      <c r="K60" s="56">
        <v>0</v>
      </c>
      <c r="L60" s="57">
        <v>0</v>
      </c>
    </row>
    <row r="61" spans="2:12" ht="15" thickBot="1">
      <c r="B61" s="2">
        <v>9</v>
      </c>
      <c r="C61" s="46" t="s">
        <v>44</v>
      </c>
      <c r="D61" s="46"/>
      <c r="E61" s="42">
        <v>1</v>
      </c>
      <c r="F61" s="1">
        <v>92</v>
      </c>
      <c r="G61" s="1">
        <v>12</v>
      </c>
      <c r="H61" s="16">
        <f t="shared" si="8"/>
        <v>1104</v>
      </c>
      <c r="I61" s="21">
        <f t="shared" si="9"/>
        <v>0.1104</v>
      </c>
      <c r="J61" s="55">
        <v>0</v>
      </c>
      <c r="K61" s="56">
        <v>0</v>
      </c>
      <c r="L61" s="57">
        <v>0</v>
      </c>
    </row>
    <row r="62" spans="2:12" ht="15" thickBot="1">
      <c r="B62" s="2">
        <v>10</v>
      </c>
      <c r="C62" s="49" t="s">
        <v>45</v>
      </c>
      <c r="D62" s="49"/>
      <c r="E62" s="42">
        <v>1</v>
      </c>
      <c r="F62" s="4">
        <v>92</v>
      </c>
      <c r="G62" s="31">
        <v>12</v>
      </c>
      <c r="H62" s="33">
        <f t="shared" si="8"/>
        <v>1104</v>
      </c>
      <c r="I62" s="34">
        <f t="shared" si="9"/>
        <v>0.1104</v>
      </c>
      <c r="J62" s="55">
        <v>0</v>
      </c>
      <c r="K62" s="56">
        <v>0</v>
      </c>
      <c r="L62" s="57">
        <v>0</v>
      </c>
    </row>
    <row r="63" spans="2:12" ht="15" thickBot="1">
      <c r="B63" s="5"/>
      <c r="C63" s="9"/>
      <c r="D63" s="9"/>
      <c r="E63" s="9"/>
      <c r="F63" s="5"/>
      <c r="G63" s="35" t="s">
        <v>7</v>
      </c>
      <c r="H63" s="36">
        <f>SUM(H53:H62)</f>
        <v>28224</v>
      </c>
      <c r="I63" s="37">
        <f t="shared" si="9"/>
        <v>2.8224</v>
      </c>
      <c r="J63" s="58">
        <f>SUM(J53:J62)</f>
        <v>0</v>
      </c>
      <c r="K63" s="58">
        <f t="shared" ref="K63:L63" si="10">SUM(K53:K62)</f>
        <v>0</v>
      </c>
      <c r="L63" s="58">
        <f t="shared" si="10"/>
        <v>0</v>
      </c>
    </row>
    <row r="64" spans="2:12" ht="26.25" customHeight="1">
      <c r="B64" s="5"/>
      <c r="C64" s="5"/>
      <c r="D64" s="5"/>
      <c r="E64" s="5"/>
      <c r="F64" s="5"/>
      <c r="G64" s="5"/>
      <c r="H64" s="5"/>
    </row>
    <row r="65" spans="2:12" ht="17.25" customHeight="1">
      <c r="B65" s="6" t="s">
        <v>20</v>
      </c>
      <c r="C65" s="6"/>
      <c r="D65" s="5"/>
      <c r="E65" s="5"/>
      <c r="F65" s="5"/>
      <c r="G65" s="5"/>
      <c r="H65" s="5"/>
    </row>
    <row r="66" spans="2:12" ht="15.75" thickBot="1">
      <c r="B66" s="5"/>
      <c r="C66" s="6"/>
      <c r="D66" s="5"/>
      <c r="E66" s="5"/>
      <c r="F66" s="5"/>
      <c r="G66" s="5"/>
      <c r="H66" s="5"/>
    </row>
    <row r="67" spans="2:12" ht="29.25" thickBot="1">
      <c r="B67" s="10" t="s">
        <v>6</v>
      </c>
      <c r="C67" s="52" t="s">
        <v>8</v>
      </c>
      <c r="D67" s="53"/>
      <c r="E67" s="43" t="s">
        <v>54</v>
      </c>
      <c r="F67" s="11" t="s">
        <v>4</v>
      </c>
      <c r="G67" s="11" t="s">
        <v>5</v>
      </c>
      <c r="H67" s="18" t="s">
        <v>3</v>
      </c>
      <c r="I67" s="19" t="s">
        <v>35</v>
      </c>
      <c r="J67" s="27" t="s">
        <v>47</v>
      </c>
      <c r="K67" s="28" t="s">
        <v>48</v>
      </c>
      <c r="L67" s="22" t="s">
        <v>46</v>
      </c>
    </row>
    <row r="68" spans="2:12" ht="15" thickBot="1">
      <c r="B68" s="2">
        <v>1</v>
      </c>
      <c r="C68" s="46" t="s">
        <v>21</v>
      </c>
      <c r="D68" s="46"/>
      <c r="E68" s="42">
        <v>1</v>
      </c>
      <c r="F68" s="1">
        <v>92</v>
      </c>
      <c r="G68" s="1">
        <v>67</v>
      </c>
      <c r="H68" s="16">
        <f>F68*G68</f>
        <v>6164</v>
      </c>
      <c r="I68" s="21">
        <f>H68/10000</f>
        <v>0.61639999999999995</v>
      </c>
      <c r="J68" s="55">
        <v>0</v>
      </c>
      <c r="K68" s="56">
        <v>0</v>
      </c>
      <c r="L68" s="57">
        <v>0</v>
      </c>
    </row>
    <row r="69" spans="2:12" ht="15" thickBot="1">
      <c r="B69" s="2">
        <v>2</v>
      </c>
      <c r="C69" s="46" t="s">
        <v>29</v>
      </c>
      <c r="D69" s="46"/>
      <c r="E69" s="42">
        <v>1</v>
      </c>
      <c r="F69" s="1">
        <v>42</v>
      </c>
      <c r="G69" s="1">
        <v>60</v>
      </c>
      <c r="H69" s="16">
        <f>F69*G69</f>
        <v>2520</v>
      </c>
      <c r="I69" s="21">
        <f t="shared" ref="I69:I71" si="11">H69/10000</f>
        <v>0.252</v>
      </c>
      <c r="J69" s="55">
        <v>0</v>
      </c>
      <c r="K69" s="56">
        <v>0</v>
      </c>
      <c r="L69" s="57">
        <v>0</v>
      </c>
    </row>
    <row r="70" spans="2:12" ht="15" thickBot="1">
      <c r="B70" s="3">
        <v>3</v>
      </c>
      <c r="C70" s="49" t="s">
        <v>22</v>
      </c>
      <c r="D70" s="49"/>
      <c r="E70" s="42">
        <v>1</v>
      </c>
      <c r="F70" s="4">
        <v>92</v>
      </c>
      <c r="G70" s="31">
        <v>67</v>
      </c>
      <c r="H70" s="33">
        <f t="shared" ref="H70" si="12">F70*G70</f>
        <v>6164</v>
      </c>
      <c r="I70" s="34">
        <f t="shared" si="11"/>
        <v>0.61639999999999995</v>
      </c>
      <c r="J70" s="55">
        <v>0</v>
      </c>
      <c r="K70" s="56">
        <v>0</v>
      </c>
      <c r="L70" s="57">
        <v>0</v>
      </c>
    </row>
    <row r="71" spans="2:12" ht="15" thickBot="1">
      <c r="G71" s="35" t="s">
        <v>7</v>
      </c>
      <c r="H71" s="36">
        <f>SUM(H68:H70)</f>
        <v>14848</v>
      </c>
      <c r="I71" s="37">
        <f t="shared" si="11"/>
        <v>1.4847999999999999</v>
      </c>
      <c r="J71" s="58">
        <f>SUM(J68:J70)</f>
        <v>0</v>
      </c>
      <c r="K71" s="58">
        <f t="shared" ref="K71:L71" si="13">SUM(K68:K70)</f>
        <v>0</v>
      </c>
      <c r="L71" s="58">
        <f t="shared" si="13"/>
        <v>0</v>
      </c>
    </row>
    <row r="74" spans="2:12">
      <c r="G74" t="s">
        <v>36</v>
      </c>
      <c r="H74">
        <f>H12+H32+H48+H63+H71</f>
        <v>148924</v>
      </c>
      <c r="I74" s="13">
        <f>I12+I32+I48+I63+I71</f>
        <v>14.8924</v>
      </c>
      <c r="J74" s="13"/>
    </row>
    <row r="79" spans="2:12">
      <c r="B79" t="s">
        <v>49</v>
      </c>
    </row>
    <row r="80" spans="2:12">
      <c r="B80" t="s">
        <v>50</v>
      </c>
    </row>
    <row r="86" spans="8:8">
      <c r="H86" t="s">
        <v>51</v>
      </c>
    </row>
  </sheetData>
  <mergeCells count="50">
    <mergeCell ref="C70:D70"/>
    <mergeCell ref="C62:D62"/>
    <mergeCell ref="C19:D19"/>
    <mergeCell ref="C30:D30"/>
    <mergeCell ref="C24:D24"/>
    <mergeCell ref="C39:D39"/>
    <mergeCell ref="C43:D43"/>
    <mergeCell ref="C58:D58"/>
    <mergeCell ref="C69:D69"/>
    <mergeCell ref="C56:D56"/>
    <mergeCell ref="C57:D57"/>
    <mergeCell ref="C59:D59"/>
    <mergeCell ref="C60:D60"/>
    <mergeCell ref="C61:D61"/>
    <mergeCell ref="C68:D68"/>
    <mergeCell ref="C67:D67"/>
    <mergeCell ref="C55:D55"/>
    <mergeCell ref="C52:D52"/>
    <mergeCell ref="C36:D36"/>
    <mergeCell ref="C37:D37"/>
    <mergeCell ref="C38:D38"/>
    <mergeCell ref="C40:D40"/>
    <mergeCell ref="C41:D41"/>
    <mergeCell ref="C42:D42"/>
    <mergeCell ref="C44:D44"/>
    <mergeCell ref="C45:D45"/>
    <mergeCell ref="C46:D46"/>
    <mergeCell ref="C47:D47"/>
    <mergeCell ref="C53:D53"/>
    <mergeCell ref="C54:D54"/>
    <mergeCell ref="C9:D9"/>
    <mergeCell ref="C16:D16"/>
    <mergeCell ref="C31:D31"/>
    <mergeCell ref="C18:D18"/>
    <mergeCell ref="C20:D20"/>
    <mergeCell ref="C10:D10"/>
    <mergeCell ref="C21:D21"/>
    <mergeCell ref="C22:D22"/>
    <mergeCell ref="C23:D23"/>
    <mergeCell ref="C17:D17"/>
    <mergeCell ref="C25:D25"/>
    <mergeCell ref="C26:D26"/>
    <mergeCell ref="C27:D27"/>
    <mergeCell ref="C28:D28"/>
    <mergeCell ref="C29:D29"/>
    <mergeCell ref="C11:D11"/>
    <mergeCell ref="F4:I4"/>
    <mergeCell ref="C7:D7"/>
    <mergeCell ref="C6:D6"/>
    <mergeCell ref="C8:D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kpa</dc:creator>
  <cp:lastModifiedBy>Pawel Jedliński</cp:lastModifiedBy>
  <cp:lastPrinted>2019-03-07T12:35:58Z</cp:lastPrinted>
  <dcterms:created xsi:type="dcterms:W3CDTF">2018-08-31T07:18:16Z</dcterms:created>
  <dcterms:modified xsi:type="dcterms:W3CDTF">2019-03-07T13:15:45Z</dcterms:modified>
</cp:coreProperties>
</file>